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ro\Documents\FEB2\FEB2_slice_board_v2\FEB2_prototype\"/>
    </mc:Choice>
  </mc:AlternateContent>
  <bookViews>
    <workbookView xWindow="0" yWindow="0" windowWidth="14985" windowHeight="7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8" i="1"/>
  <c r="J5" i="1" l="1"/>
  <c r="B2" i="1" l="1"/>
  <c r="H9" i="1" l="1"/>
  <c r="H5" i="1"/>
  <c r="E2" i="1"/>
  <c r="D9" i="1" l="1"/>
</calcChain>
</file>

<file path=xl/sharedStrings.xml><?xml version="1.0" encoding="utf-8"?>
<sst xmlns="http://schemas.openxmlformats.org/spreadsheetml/2006/main" count="30" uniqueCount="21">
  <si>
    <t>X</t>
  </si>
  <si>
    <t>Y</t>
  </si>
  <si>
    <t>Shift</t>
  </si>
  <si>
    <t>Space needed for 16 slices</t>
  </si>
  <si>
    <t>available</t>
  </si>
  <si>
    <t>Slice_board grid</t>
  </si>
  <si>
    <t>remove PC space</t>
  </si>
  <si>
    <t>!!!!!</t>
  </si>
  <si>
    <t>4ch FEB2 grid circuit</t>
  </si>
  <si>
    <t>Under shield space</t>
  </si>
  <si>
    <t>FEB 4channel grid equiv.</t>
  </si>
  <si>
    <t>new feb2</t>
  </si>
  <si>
    <t>S1</t>
  </si>
  <si>
    <t>even</t>
  </si>
  <si>
    <t>odd</t>
  </si>
  <si>
    <t>single</t>
  </si>
  <si>
    <t>69.4</t>
  </si>
  <si>
    <t xml:space="preserve">  </t>
  </si>
  <si>
    <t xml:space="preserve">edges at </t>
  </si>
  <si>
    <t xml:space="preserve"> 5.7 and 223 mm</t>
  </si>
  <si>
    <t>LSB x=249mm y=20mm 90deg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</si>
</sst>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5" fontId="0" fillId="0" borderId="0" xfId="0" applyNumberFormat="1" applyAlignment="1">
      <alignment horizontal="right"/>
    </xf>
    <xf numFmtId="0" fontId="0" fillId="2" borderId="0" xfId="0" applyFill="1"/>
    <xf numFmtId="165" fontId="0" fillId="3" borderId="0" xfId="0" applyNumberFormat="1" applyFill="1"/>
    <xf numFmtId="165" fontId="0" fillId="4" borderId="0" xfId="0" applyNumberFormat="1" applyFill="1" applyAlignment="1">
      <alignment horizontal="right"/>
    </xf>
    <xf numFmtId="0" fontId="0" fillId="5" borderId="0" xfId="0" applyFill="1"/>
    <xf numFmtId="165" fontId="0" fillId="5" borderId="0" xfId="0" applyNumberFormat="1" applyFill="1"/>
    <xf numFmtId="165" fontId="0" fillId="5" borderId="0" xfId="0" applyNumberFormat="1" applyFill="1" applyAlignment="1">
      <alignment horizontal="right"/>
    </xf>
    <xf numFmtId="164" fontId="1" fillId="0" borderId="0" xfId="0" applyNumberFormat="1" applyFont="1"/>
    <xf numFmtId="0" fontId="1" fillId="0" borderId="0" xfId="0" applyFont="1"/>
    <xf numFmtId="17" fontId="0" fillId="0" borderId="0" xfId="0" applyNumberFormat="1"/>
    <xf numFmtId="0" fontId="2" fillId="5" borderId="0" xfId="0" applyFont="1" applyFill="1"/>
    <xf numFmtId="0" fontId="0" fillId="6" borderId="0" xfId="0" applyFill="1"/>
    <xf numFmtId="164" fontId="0" fillId="6" borderId="0" xfId="0" applyNumberFormat="1" applyFill="1"/>
    <xf numFmtId="0" fontId="1" fillId="7" borderId="0" xfId="0" applyFont="1" applyFill="1"/>
    <xf numFmtId="0" fontId="1" fillId="5" borderId="0" xfId="0" applyFont="1" applyFill="1"/>
    <xf numFmtId="0" fontId="3" fillId="0" borderId="0" xfId="0" applyFont="1"/>
    <xf numFmtId="16" fontId="1" fillId="0" borderId="0" xfId="0" applyNumberFormat="1" applyFont="1"/>
    <xf numFmtId="0" fontId="0" fillId="8" borderId="1" xfId="0" applyFill="1" applyBorder="1"/>
    <xf numFmtId="165" fontId="0" fillId="8" borderId="1" xfId="0" applyNumberFormat="1" applyFill="1" applyBorder="1"/>
    <xf numFmtId="165" fontId="0" fillId="8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8" zoomScale="160" zoomScaleNormal="160" workbookViewId="0">
      <selection activeCell="A10" sqref="A10"/>
    </sheetView>
  </sheetViews>
  <sheetFormatPr defaultRowHeight="14.25" x14ac:dyDescent="0.45"/>
  <cols>
    <col min="1" max="1" width="21.3984375" customWidth="1"/>
    <col min="2" max="2" width="9.53125" customWidth="1"/>
    <col min="4" max="4" width="14.6640625" customWidth="1"/>
    <col min="9" max="9" width="10.86328125" customWidth="1"/>
  </cols>
  <sheetData>
    <row r="1" spans="1:11" x14ac:dyDescent="0.45">
      <c r="A1" s="12" t="s">
        <v>10</v>
      </c>
      <c r="B1" s="17">
        <v>44693</v>
      </c>
    </row>
    <row r="2" spans="1:11" x14ac:dyDescent="0.45">
      <c r="A2" s="11" t="s">
        <v>8</v>
      </c>
      <c r="B2" s="8">
        <f>13</f>
        <v>13</v>
      </c>
      <c r="D2" s="5" t="s">
        <v>5</v>
      </c>
      <c r="E2" s="9">
        <f>202.24-188.075</f>
        <v>14.16500000000002</v>
      </c>
      <c r="H2" t="s">
        <v>3</v>
      </c>
    </row>
    <row r="3" spans="1:11" x14ac:dyDescent="0.45">
      <c r="D3" t="s">
        <v>12</v>
      </c>
    </row>
    <row r="4" spans="1:11" x14ac:dyDescent="0.45">
      <c r="A4" t="s">
        <v>2</v>
      </c>
      <c r="B4" s="1">
        <v>39.4</v>
      </c>
      <c r="D4" t="s">
        <v>0</v>
      </c>
      <c r="E4" t="s">
        <v>1</v>
      </c>
      <c r="H4" t="s">
        <v>4</v>
      </c>
      <c r="J4" s="10" t="s">
        <v>11</v>
      </c>
    </row>
    <row r="5" spans="1:11" x14ac:dyDescent="0.45">
      <c r="C5" s="2">
        <v>1</v>
      </c>
      <c r="D5" s="3">
        <v>12</v>
      </c>
      <c r="E5" s="4">
        <v>40</v>
      </c>
      <c r="F5" t="s">
        <v>13</v>
      </c>
      <c r="H5" s="9">
        <f>488.95/2</f>
        <v>244.47499999999999</v>
      </c>
      <c r="I5" s="12"/>
      <c r="J5" s="13">
        <f>B2*16</f>
        <v>208</v>
      </c>
    </row>
    <row r="6" spans="1:11" x14ac:dyDescent="0.45">
      <c r="C6" s="5">
        <v>2</v>
      </c>
      <c r="D6" s="6">
        <v>64</v>
      </c>
      <c r="E6" s="7">
        <v>40</v>
      </c>
      <c r="F6" t="s">
        <v>14</v>
      </c>
    </row>
    <row r="7" spans="1:11" x14ac:dyDescent="0.45">
      <c r="C7" s="2">
        <v>3</v>
      </c>
      <c r="D7" s="3">
        <v>90</v>
      </c>
      <c r="E7" s="4">
        <v>40</v>
      </c>
      <c r="F7" t="s">
        <v>13</v>
      </c>
      <c r="H7" s="15">
        <v>214</v>
      </c>
      <c r="I7" t="s">
        <v>6</v>
      </c>
    </row>
    <row r="8" spans="1:11" x14ac:dyDescent="0.45">
      <c r="C8" s="5">
        <v>4</v>
      </c>
      <c r="D8" s="6">
        <f>142</f>
        <v>142</v>
      </c>
      <c r="E8" s="7">
        <v>40</v>
      </c>
      <c r="F8" t="s">
        <v>14</v>
      </c>
    </row>
    <row r="9" spans="1:11" x14ac:dyDescent="0.45">
      <c r="C9" s="2">
        <v>5</v>
      </c>
      <c r="D9" s="3">
        <f>D8+B2</f>
        <v>155</v>
      </c>
      <c r="E9" s="4">
        <f t="shared" ref="E9" si="0">$E$8</f>
        <v>40</v>
      </c>
      <c r="F9" t="s">
        <v>13</v>
      </c>
      <c r="H9" s="14">
        <f>H7-14.5</f>
        <v>199.5</v>
      </c>
      <c r="I9" s="16" t="s">
        <v>9</v>
      </c>
      <c r="K9" s="16" t="s">
        <v>7</v>
      </c>
    </row>
    <row r="10" spans="1:11" x14ac:dyDescent="0.45">
      <c r="A10" t="s">
        <v>17</v>
      </c>
      <c r="C10" s="5">
        <v>6</v>
      </c>
      <c r="D10" s="6">
        <v>207</v>
      </c>
      <c r="E10" s="7" t="s">
        <v>16</v>
      </c>
      <c r="F10" t="s">
        <v>15</v>
      </c>
    </row>
    <row r="11" spans="1:11" x14ac:dyDescent="0.45">
      <c r="A11" t="s">
        <v>20</v>
      </c>
      <c r="C11" s="2">
        <v>7</v>
      </c>
      <c r="D11" s="3">
        <v>256</v>
      </c>
      <c r="E11" s="4" t="s">
        <v>16</v>
      </c>
      <c r="F11" t="s">
        <v>15</v>
      </c>
    </row>
    <row r="12" spans="1:11" x14ac:dyDescent="0.45">
      <c r="C12" s="5">
        <v>8</v>
      </c>
      <c r="D12" s="6">
        <v>273</v>
      </c>
      <c r="E12" s="7">
        <v>40</v>
      </c>
      <c r="F12" t="s">
        <v>13</v>
      </c>
    </row>
    <row r="13" spans="1:11" x14ac:dyDescent="0.45">
      <c r="C13" s="2">
        <v>9</v>
      </c>
      <c r="D13" s="3">
        <v>325</v>
      </c>
      <c r="E13" s="4">
        <v>40</v>
      </c>
      <c r="F13" t="s">
        <v>14</v>
      </c>
    </row>
    <row r="14" spans="1:11" x14ac:dyDescent="0.45">
      <c r="C14" s="5">
        <v>10</v>
      </c>
      <c r="D14" s="6">
        <v>351</v>
      </c>
      <c r="E14" s="7">
        <v>40</v>
      </c>
      <c r="F14" t="s">
        <v>13</v>
      </c>
    </row>
    <row r="15" spans="1:11" x14ac:dyDescent="0.45">
      <c r="C15" s="2">
        <v>11</v>
      </c>
      <c r="D15" s="3">
        <v>403</v>
      </c>
      <c r="E15" s="4">
        <v>40</v>
      </c>
      <c r="F15" t="s">
        <v>14</v>
      </c>
    </row>
    <row r="16" spans="1:11" x14ac:dyDescent="0.45">
      <c r="C16" s="5">
        <v>12</v>
      </c>
      <c r="D16" s="6">
        <v>429</v>
      </c>
      <c r="E16" s="7">
        <v>40</v>
      </c>
    </row>
    <row r="17" spans="3:5" x14ac:dyDescent="0.45">
      <c r="C17" s="18"/>
      <c r="D17" s="19"/>
      <c r="E17" s="20"/>
    </row>
    <row r="18" spans="3:5" x14ac:dyDescent="0.45">
      <c r="C18" s="18"/>
      <c r="D18" s="19"/>
      <c r="E18" s="20"/>
    </row>
    <row r="19" spans="3:5" x14ac:dyDescent="0.45">
      <c r="C19" s="18"/>
      <c r="D19" s="19"/>
      <c r="E19" s="20"/>
    </row>
    <row r="20" spans="3:5" x14ac:dyDescent="0.45">
      <c r="C20" s="18"/>
      <c r="D20" s="19"/>
      <c r="E20" s="20"/>
    </row>
    <row r="21" spans="3:5" x14ac:dyDescent="0.45">
      <c r="C21" s="15" t="s">
        <v>18</v>
      </c>
      <c r="D21" s="15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</dc:creator>
  <cp:lastModifiedBy>Jaro</cp:lastModifiedBy>
  <dcterms:created xsi:type="dcterms:W3CDTF">2022-05-30T13:30:48Z</dcterms:created>
  <dcterms:modified xsi:type="dcterms:W3CDTF">2022-08-15T13:50:07Z</dcterms:modified>
</cp:coreProperties>
</file>